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"/>
    </mc:Choice>
  </mc:AlternateContent>
  <bookViews>
    <workbookView xWindow="0" yWindow="0" windowWidth="28800" windowHeight="134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B18" i="1"/>
  <c r="I18" i="1"/>
  <c r="F18" i="1" s="1"/>
  <c r="C17" i="1"/>
  <c r="D17" i="1" s="1"/>
  <c r="B17" i="1"/>
  <c r="C16" i="1"/>
  <c r="D16" i="1" s="1"/>
  <c r="B16" i="1"/>
  <c r="C15" i="1"/>
  <c r="D15" i="1" s="1"/>
  <c r="B15" i="1"/>
  <c r="C14" i="1"/>
  <c r="D14" i="1" s="1"/>
  <c r="B14" i="1"/>
  <c r="C13" i="1"/>
  <c r="D13" i="1" s="1"/>
  <c r="B13" i="1"/>
  <c r="D12" i="1"/>
  <c r="C12" i="1"/>
  <c r="B12" i="1"/>
  <c r="C11" i="1"/>
  <c r="D11" i="1" s="1"/>
  <c r="B11" i="1"/>
  <c r="C10" i="1"/>
  <c r="D10" i="1" s="1"/>
  <c r="B10" i="1"/>
  <c r="C9" i="1"/>
  <c r="D9" i="1" s="1"/>
  <c r="B9" i="1"/>
  <c r="C8" i="1"/>
  <c r="D8" i="1" s="1"/>
  <c r="B8" i="1"/>
  <c r="C7" i="1"/>
  <c r="D7" i="1" s="1"/>
  <c r="B7" i="1"/>
  <c r="D6" i="1"/>
  <c r="C6" i="1"/>
  <c r="B6" i="1"/>
  <c r="O18" i="1"/>
  <c r="N18" i="1"/>
  <c r="P17" i="1"/>
  <c r="P15" i="1"/>
  <c r="P14" i="1"/>
  <c r="P12" i="1"/>
  <c r="P11" i="1"/>
  <c r="P10" i="1"/>
  <c r="P9" i="1"/>
  <c r="P7" i="1"/>
  <c r="P6" i="1"/>
  <c r="K18" i="1"/>
  <c r="H18" i="1"/>
  <c r="E17" i="1"/>
  <c r="M16" i="1"/>
  <c r="J16" i="1"/>
  <c r="E16" i="1"/>
  <c r="E15" i="1"/>
  <c r="M14" i="1"/>
  <c r="J14" i="1"/>
  <c r="E14" i="1"/>
  <c r="E13" i="1"/>
  <c r="E12" i="1"/>
  <c r="E11" i="1"/>
  <c r="E10" i="1"/>
  <c r="E9" i="1"/>
  <c r="E8" i="1"/>
  <c r="E7" i="1"/>
  <c r="M6" i="1"/>
  <c r="E6" i="1"/>
  <c r="P18" i="1" l="1"/>
  <c r="F15" i="1"/>
  <c r="G15" i="1" s="1"/>
  <c r="F10" i="1"/>
  <c r="G10" i="1" s="1"/>
  <c r="M11" i="1"/>
  <c r="F12" i="1"/>
  <c r="G12" i="1" s="1"/>
  <c r="M12" i="1"/>
  <c r="J13" i="1"/>
  <c r="J8" i="1"/>
  <c r="M10" i="1"/>
  <c r="J18" i="1"/>
  <c r="M7" i="1"/>
  <c r="F13" i="1"/>
  <c r="G13" i="1" s="1"/>
  <c r="M8" i="1"/>
  <c r="J9" i="1"/>
  <c r="J10" i="1"/>
  <c r="J6" i="1"/>
  <c r="F11" i="1"/>
  <c r="G11" i="1" s="1"/>
  <c r="J12" i="1"/>
  <c r="F8" i="1"/>
  <c r="G8" i="1" s="1"/>
  <c r="F9" i="1"/>
  <c r="G9" i="1" s="1"/>
  <c r="F14" i="1"/>
  <c r="G14" i="1" s="1"/>
  <c r="E18" i="1"/>
  <c r="F7" i="1"/>
  <c r="G7" i="1" s="1"/>
  <c r="F17" i="1"/>
  <c r="G17" i="1" s="1"/>
  <c r="F6" i="1"/>
  <c r="G6" i="1" s="1"/>
  <c r="L18" i="1"/>
  <c r="M18" i="1" s="1"/>
  <c r="J15" i="1"/>
  <c r="M17" i="1"/>
  <c r="J7" i="1"/>
  <c r="M9" i="1"/>
  <c r="J11" i="1"/>
  <c r="F16" i="1"/>
  <c r="G16" i="1" s="1"/>
  <c r="M15" i="1"/>
  <c r="J17" i="1"/>
  <c r="G18" i="1" l="1"/>
</calcChain>
</file>

<file path=xl/sharedStrings.xml><?xml version="1.0" encoding="utf-8"?>
<sst xmlns="http://schemas.openxmlformats.org/spreadsheetml/2006/main" count="39" uniqueCount="28">
  <si>
    <t>Наименование</t>
  </si>
  <si>
    <t>Бильчир</t>
  </si>
  <si>
    <t>Бурят-Янгуты</t>
  </si>
  <si>
    <t>Ирхидей</t>
  </si>
  <si>
    <t>Каха-Онгойское</t>
  </si>
  <si>
    <t>Майск</t>
  </si>
  <si>
    <t>Ново-Ленино</t>
  </si>
  <si>
    <t>Обуса</t>
  </si>
  <si>
    <t>Оса</t>
  </si>
  <si>
    <t xml:space="preserve">Пос. Приморский </t>
  </si>
  <si>
    <t>Русские Янгуты</t>
  </si>
  <si>
    <t>Улейское</t>
  </si>
  <si>
    <t>Усть-Алтан</t>
  </si>
  <si>
    <t>Дотация  за счет средств субвенции на осуществление государственных полномочий</t>
  </si>
  <si>
    <t>Дотация (74-ОЗ)</t>
  </si>
  <si>
    <t>План</t>
  </si>
  <si>
    <t>Исполнено</t>
  </si>
  <si>
    <t xml:space="preserve">% </t>
  </si>
  <si>
    <t>Дотация на выравнивание БО, всего</t>
  </si>
  <si>
    <t>Всего</t>
  </si>
  <si>
    <t>Исп.</t>
  </si>
  <si>
    <t>Иные межбюджетные трансферты</t>
  </si>
  <si>
    <t>Всего перчислено МБТ поселениям</t>
  </si>
  <si>
    <t>Сведения о предоставлении межбюджетныхтрансфертов из бюджета Осинского муниципального района бюджетам поселений за 1 квартал 2023 года.</t>
  </si>
  <si>
    <t>Начальник Финансового управления</t>
  </si>
  <si>
    <t>Осинского муниципального района</t>
  </si>
  <si>
    <t>_______________</t>
  </si>
  <si>
    <t>М.Ю. Бадашкеева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</si>
</sst>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2" fillId="5" borderId="1" xfId="0" applyNumberFormat="1" applyFont="1" applyFill="1" applyBorder="1"/>
    <xf numFmtId="2" fontId="2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workbookViewId="0">
      <selection activeCell="C19" sqref="C19"/>
    </sheetView>
  </sheetViews>
  <sheetFormatPr defaultRowHeight="15" x14ac:dyDescent="0.25"/>
  <cols>
    <col min="1" max="1" width="19.28515625" customWidth="1"/>
    <col min="2" max="2" width="18.7109375" customWidth="1"/>
    <col min="3" max="3" width="16.5703125" customWidth="1"/>
    <col min="4" max="4" width="7.42578125" customWidth="1"/>
    <col min="5" max="5" width="15.42578125" customWidth="1"/>
    <col min="6" max="6" width="15.85546875" customWidth="1"/>
    <col min="7" max="7" width="9.28515625" customWidth="1"/>
    <col min="8" max="8" width="16.140625" customWidth="1"/>
    <col min="9" max="9" width="16.85546875" customWidth="1"/>
    <col min="10" max="10" width="8.140625" customWidth="1"/>
    <col min="11" max="11" width="14.5703125" customWidth="1"/>
    <col min="12" max="12" width="12.42578125" customWidth="1"/>
    <col min="14" max="14" width="16.28515625" customWidth="1"/>
    <col min="15" max="15" width="10.5703125" customWidth="1"/>
    <col min="16" max="16" width="9.7109375" customWidth="1"/>
  </cols>
  <sheetData>
    <row r="2" spans="1:16" x14ac:dyDescent="0.25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4" spans="1:16" ht="52.5" customHeight="1" x14ac:dyDescent="0.25">
      <c r="A4" s="6" t="s">
        <v>0</v>
      </c>
      <c r="B4" s="10" t="s">
        <v>22</v>
      </c>
      <c r="C4" s="10"/>
      <c r="D4" s="10"/>
      <c r="E4" s="3" t="s">
        <v>18</v>
      </c>
      <c r="F4" s="3"/>
      <c r="G4" s="3"/>
      <c r="H4" s="12" t="s">
        <v>13</v>
      </c>
      <c r="I4" s="12"/>
      <c r="J4" s="12"/>
      <c r="K4" s="12" t="s">
        <v>14</v>
      </c>
      <c r="L4" s="12"/>
      <c r="M4" s="12"/>
      <c r="N4" s="7" t="s">
        <v>21</v>
      </c>
      <c r="O4" s="7"/>
      <c r="P4" s="7"/>
    </row>
    <row r="5" spans="1:16" ht="15" customHeight="1" x14ac:dyDescent="0.25">
      <c r="A5" s="6"/>
      <c r="B5" s="11" t="s">
        <v>15</v>
      </c>
      <c r="C5" s="11" t="s">
        <v>16</v>
      </c>
      <c r="D5" s="11" t="s">
        <v>17</v>
      </c>
      <c r="E5" s="4" t="s">
        <v>15</v>
      </c>
      <c r="F5" s="5" t="s">
        <v>16</v>
      </c>
      <c r="G5" s="5" t="s">
        <v>17</v>
      </c>
      <c r="H5" s="13" t="s">
        <v>15</v>
      </c>
      <c r="I5" s="14" t="s">
        <v>16</v>
      </c>
      <c r="J5" s="14" t="s">
        <v>17</v>
      </c>
      <c r="K5" s="13" t="s">
        <v>15</v>
      </c>
      <c r="L5" s="14" t="s">
        <v>16</v>
      </c>
      <c r="M5" s="14" t="s">
        <v>17</v>
      </c>
      <c r="N5" s="5" t="s">
        <v>15</v>
      </c>
      <c r="O5" s="5" t="s">
        <v>20</v>
      </c>
      <c r="P5" s="5" t="s">
        <v>17</v>
      </c>
    </row>
    <row r="6" spans="1:16" ht="15" customHeight="1" x14ac:dyDescent="0.25">
      <c r="A6" s="8" t="s">
        <v>1</v>
      </c>
      <c r="B6" s="17">
        <f>E6+N6</f>
        <v>17048000</v>
      </c>
      <c r="C6" s="17">
        <f>F6+O6</f>
        <v>4021750</v>
      </c>
      <c r="D6" s="17">
        <f>C6/B6*100</f>
        <v>23.59074378226185</v>
      </c>
      <c r="E6" s="19">
        <f>H6+K6</f>
        <v>16458000</v>
      </c>
      <c r="F6" s="19">
        <f>I6+L6</f>
        <v>4021750</v>
      </c>
      <c r="G6" s="19">
        <f>F6/E6*100</f>
        <v>24.436444282415845</v>
      </c>
      <c r="H6" s="20">
        <v>15341600</v>
      </c>
      <c r="I6" s="21">
        <v>3835750</v>
      </c>
      <c r="J6" s="21">
        <f>I6/H6*100</f>
        <v>25.002281378734942</v>
      </c>
      <c r="K6" s="20">
        <v>1116400</v>
      </c>
      <c r="L6" s="22">
        <v>186000</v>
      </c>
      <c r="M6" s="22">
        <f>L6/K6*100</f>
        <v>16.660695091365103</v>
      </c>
      <c r="N6" s="23">
        <v>590000</v>
      </c>
      <c r="O6" s="24"/>
      <c r="P6" s="24">
        <f t="shared" ref="P6:P18" si="0">O6/N6*100</f>
        <v>0</v>
      </c>
    </row>
    <row r="7" spans="1:16" ht="15.75" x14ac:dyDescent="0.25">
      <c r="A7" s="8" t="s">
        <v>2</v>
      </c>
      <c r="B7" s="17">
        <f t="shared" ref="B7:B17" si="1">E7+N7</f>
        <v>12716300</v>
      </c>
      <c r="C7" s="17">
        <f t="shared" ref="C7:C17" si="2">F7+O7</f>
        <v>2810000</v>
      </c>
      <c r="D7" s="17">
        <f t="shared" ref="D7:D18" si="3">C7/B7*100</f>
        <v>22.097622736173257</v>
      </c>
      <c r="E7" s="19">
        <f>H7+K7</f>
        <v>11516300</v>
      </c>
      <c r="F7" s="19">
        <f>I7+L7</f>
        <v>2810000</v>
      </c>
      <c r="G7" s="19">
        <f>F7/E7*100</f>
        <v>24.400197980254074</v>
      </c>
      <c r="H7" s="20">
        <v>10681700</v>
      </c>
      <c r="I7" s="21">
        <v>2670000</v>
      </c>
      <c r="J7" s="21">
        <f>I7/H7*100</f>
        <v>24.996021232575337</v>
      </c>
      <c r="K7" s="20">
        <v>834600</v>
      </c>
      <c r="L7" s="22">
        <v>140000</v>
      </c>
      <c r="M7" s="22">
        <f t="shared" ref="M7:M18" si="4">L7/K7*100</f>
        <v>16.774502755811167</v>
      </c>
      <c r="N7" s="23">
        <v>1200000</v>
      </c>
      <c r="O7" s="24"/>
      <c r="P7" s="24">
        <f t="shared" si="0"/>
        <v>0</v>
      </c>
    </row>
    <row r="8" spans="1:16" ht="15.75" x14ac:dyDescent="0.25">
      <c r="A8" s="8" t="s">
        <v>3</v>
      </c>
      <c r="B8" s="17">
        <f t="shared" si="1"/>
        <v>11096200</v>
      </c>
      <c r="C8" s="17">
        <f t="shared" si="2"/>
        <v>2715000</v>
      </c>
      <c r="D8" s="17">
        <f t="shared" si="3"/>
        <v>24.467835835691499</v>
      </c>
      <c r="E8" s="19">
        <f>H8+K8</f>
        <v>11096200</v>
      </c>
      <c r="F8" s="19">
        <f>I8+L8</f>
        <v>2715000</v>
      </c>
      <c r="G8" s="19">
        <f t="shared" ref="G8:G17" si="5">F8/E8*100</f>
        <v>24.467835835691499</v>
      </c>
      <c r="H8" s="20">
        <v>10374100</v>
      </c>
      <c r="I8" s="21">
        <v>2595000</v>
      </c>
      <c r="J8" s="21">
        <f>I8/H8*100</f>
        <v>25.014218100847302</v>
      </c>
      <c r="K8" s="20">
        <v>722100</v>
      </c>
      <c r="L8" s="22">
        <v>120000</v>
      </c>
      <c r="M8" s="22">
        <f t="shared" si="4"/>
        <v>16.618196925633569</v>
      </c>
      <c r="N8" s="23"/>
      <c r="O8" s="24"/>
      <c r="P8" s="24"/>
    </row>
    <row r="9" spans="1:16" ht="15.75" x14ac:dyDescent="0.25">
      <c r="A9" s="9" t="s">
        <v>4</v>
      </c>
      <c r="B9" s="18">
        <f t="shared" si="1"/>
        <v>12169500</v>
      </c>
      <c r="C9" s="18">
        <f t="shared" si="2"/>
        <v>2928000</v>
      </c>
      <c r="D9" s="18">
        <f t="shared" si="3"/>
        <v>24.060150375939848</v>
      </c>
      <c r="E9" s="19">
        <f>H9+K9</f>
        <v>11989500</v>
      </c>
      <c r="F9" s="19">
        <f>I9+L9</f>
        <v>2928000</v>
      </c>
      <c r="G9" s="19">
        <f t="shared" si="5"/>
        <v>24.421368697610411</v>
      </c>
      <c r="H9" s="20">
        <v>11162500</v>
      </c>
      <c r="I9" s="21">
        <v>2790000</v>
      </c>
      <c r="J9" s="21">
        <f t="shared" ref="J9:J18" si="6">I9/H9*100</f>
        <v>24.994400895856664</v>
      </c>
      <c r="K9" s="20">
        <v>827000</v>
      </c>
      <c r="L9" s="22">
        <v>138000</v>
      </c>
      <c r="M9" s="22">
        <f t="shared" si="4"/>
        <v>16.686819830713421</v>
      </c>
      <c r="N9" s="23">
        <v>180000</v>
      </c>
      <c r="O9" s="24"/>
      <c r="P9" s="24">
        <f t="shared" si="0"/>
        <v>0</v>
      </c>
    </row>
    <row r="10" spans="1:16" ht="15.75" x14ac:dyDescent="0.25">
      <c r="A10" s="9" t="s">
        <v>5</v>
      </c>
      <c r="B10" s="18">
        <f t="shared" si="1"/>
        <v>12430200</v>
      </c>
      <c r="C10" s="18">
        <f t="shared" si="2"/>
        <v>2908000</v>
      </c>
      <c r="D10" s="18">
        <f t="shared" si="3"/>
        <v>23.394635645444158</v>
      </c>
      <c r="E10" s="19">
        <f>H10+K10</f>
        <v>11905200</v>
      </c>
      <c r="F10" s="19">
        <f>I10+L10</f>
        <v>2908000</v>
      </c>
      <c r="G10" s="19">
        <f t="shared" si="5"/>
        <v>24.426301112119077</v>
      </c>
      <c r="H10" s="20">
        <v>11086000</v>
      </c>
      <c r="I10" s="21">
        <v>2772000</v>
      </c>
      <c r="J10" s="21">
        <f t="shared" si="6"/>
        <v>25.004510193036261</v>
      </c>
      <c r="K10" s="20">
        <v>819200</v>
      </c>
      <c r="L10" s="22">
        <v>136000</v>
      </c>
      <c r="M10" s="22">
        <f t="shared" si="4"/>
        <v>16.6015625</v>
      </c>
      <c r="N10" s="23">
        <v>525000</v>
      </c>
      <c r="O10" s="24"/>
      <c r="P10" s="24">
        <f t="shared" si="0"/>
        <v>0</v>
      </c>
    </row>
    <row r="11" spans="1:16" ht="15.75" x14ac:dyDescent="0.25">
      <c r="A11" s="9" t="s">
        <v>6</v>
      </c>
      <c r="B11" s="18">
        <f t="shared" si="1"/>
        <v>12504600</v>
      </c>
      <c r="C11" s="18">
        <f t="shared" si="2"/>
        <v>2760000</v>
      </c>
      <c r="D11" s="18">
        <f t="shared" si="3"/>
        <v>22.071877549061945</v>
      </c>
      <c r="E11" s="19">
        <f>H11+K11</f>
        <v>11283200</v>
      </c>
      <c r="F11" s="19">
        <f>I11+L11</f>
        <v>2760000</v>
      </c>
      <c r="G11" s="19">
        <f t="shared" si="5"/>
        <v>24.46114577424844</v>
      </c>
      <c r="H11" s="20">
        <v>10530300</v>
      </c>
      <c r="I11" s="21">
        <v>2634000</v>
      </c>
      <c r="J11" s="21">
        <f t="shared" si="6"/>
        <v>25.013532377994927</v>
      </c>
      <c r="K11" s="20">
        <v>752900</v>
      </c>
      <c r="L11" s="22">
        <v>126000</v>
      </c>
      <c r="M11" s="22">
        <f t="shared" si="4"/>
        <v>16.735290211183422</v>
      </c>
      <c r="N11" s="23">
        <v>1221400</v>
      </c>
      <c r="O11" s="24"/>
      <c r="P11" s="24">
        <f t="shared" si="0"/>
        <v>0</v>
      </c>
    </row>
    <row r="12" spans="1:16" ht="15.75" x14ac:dyDescent="0.25">
      <c r="A12" s="9" t="s">
        <v>7</v>
      </c>
      <c r="B12" s="18">
        <f t="shared" si="1"/>
        <v>16495500</v>
      </c>
      <c r="C12" s="18">
        <f t="shared" si="2"/>
        <v>3557000</v>
      </c>
      <c r="D12" s="18">
        <f t="shared" si="3"/>
        <v>21.563456700312205</v>
      </c>
      <c r="E12" s="19">
        <f>H12+K12</f>
        <v>14545500</v>
      </c>
      <c r="F12" s="19">
        <f>I12+L12</f>
        <v>3557000</v>
      </c>
      <c r="G12" s="19">
        <f t="shared" si="5"/>
        <v>24.454298580316937</v>
      </c>
      <c r="H12" s="20">
        <v>13599600</v>
      </c>
      <c r="I12" s="21">
        <v>3399000</v>
      </c>
      <c r="J12" s="21">
        <f t="shared" si="6"/>
        <v>24.993382158298775</v>
      </c>
      <c r="K12" s="20">
        <v>945900</v>
      </c>
      <c r="L12" s="22">
        <v>158000</v>
      </c>
      <c r="M12" s="22">
        <f t="shared" si="4"/>
        <v>16.703668463896818</v>
      </c>
      <c r="N12" s="23">
        <v>1950000</v>
      </c>
      <c r="O12" s="24"/>
      <c r="P12" s="24">
        <f t="shared" si="0"/>
        <v>0</v>
      </c>
    </row>
    <row r="13" spans="1:16" ht="15.75" x14ac:dyDescent="0.25">
      <c r="A13" s="9" t="s">
        <v>8</v>
      </c>
      <c r="B13" s="18">
        <f t="shared" si="1"/>
        <v>23237838.609999999</v>
      </c>
      <c r="C13" s="18">
        <f t="shared" si="2"/>
        <v>5562000</v>
      </c>
      <c r="D13" s="18">
        <f t="shared" si="3"/>
        <v>23.935100390991142</v>
      </c>
      <c r="E13" s="19">
        <f>H13+K13</f>
        <v>22248800</v>
      </c>
      <c r="F13" s="19">
        <f>I13+L13</f>
        <v>5562000</v>
      </c>
      <c r="G13" s="19">
        <f t="shared" si="5"/>
        <v>24.999101075114165</v>
      </c>
      <c r="H13" s="20">
        <v>22248800</v>
      </c>
      <c r="I13" s="21">
        <v>5562000</v>
      </c>
      <c r="J13" s="21">
        <f t="shared" si="6"/>
        <v>24.999101075114165</v>
      </c>
      <c r="K13" s="20">
        <v>0</v>
      </c>
      <c r="L13" s="22"/>
      <c r="M13" s="22"/>
      <c r="N13" s="23">
        <v>989038.61</v>
      </c>
      <c r="O13" s="24"/>
      <c r="P13" s="24"/>
    </row>
    <row r="14" spans="1:16" ht="15.75" x14ac:dyDescent="0.25">
      <c r="A14" s="9" t="s">
        <v>9</v>
      </c>
      <c r="B14" s="18">
        <f t="shared" si="1"/>
        <v>15787600</v>
      </c>
      <c r="C14" s="18">
        <f t="shared" si="2"/>
        <v>3492000</v>
      </c>
      <c r="D14" s="18">
        <f t="shared" si="3"/>
        <v>22.11862474346956</v>
      </c>
      <c r="E14" s="19">
        <f>H14+K14</f>
        <v>14287600</v>
      </c>
      <c r="F14" s="19">
        <f>I14+L14</f>
        <v>3492000</v>
      </c>
      <c r="G14" s="19">
        <f t="shared" si="5"/>
        <v>24.440773817856044</v>
      </c>
      <c r="H14" s="20">
        <v>13320700</v>
      </c>
      <c r="I14" s="21">
        <v>3330000</v>
      </c>
      <c r="J14" s="21">
        <f t="shared" si="6"/>
        <v>24.998686255226826</v>
      </c>
      <c r="K14" s="20">
        <v>966900</v>
      </c>
      <c r="L14" s="22">
        <v>162000</v>
      </c>
      <c r="M14" s="22">
        <f t="shared" si="4"/>
        <v>16.754576481538937</v>
      </c>
      <c r="N14" s="23">
        <v>1500000</v>
      </c>
      <c r="O14" s="24"/>
      <c r="P14" s="24">
        <f t="shared" si="0"/>
        <v>0</v>
      </c>
    </row>
    <row r="15" spans="1:16" ht="15.75" x14ac:dyDescent="0.25">
      <c r="A15" s="9" t="s">
        <v>10</v>
      </c>
      <c r="B15" s="18">
        <f t="shared" si="1"/>
        <v>13422361.390000001</v>
      </c>
      <c r="C15" s="18">
        <f t="shared" si="2"/>
        <v>3132000</v>
      </c>
      <c r="D15" s="18">
        <f t="shared" si="3"/>
        <v>23.334195146417525</v>
      </c>
      <c r="E15" s="19">
        <f>H15+K15</f>
        <v>12839900</v>
      </c>
      <c r="F15" s="19">
        <f>I15+L15</f>
        <v>3132000</v>
      </c>
      <c r="G15" s="19">
        <f t="shared" si="5"/>
        <v>24.392713338888932</v>
      </c>
      <c r="H15" s="20">
        <v>11929300</v>
      </c>
      <c r="I15" s="21">
        <v>2982000</v>
      </c>
      <c r="J15" s="21">
        <f t="shared" si="6"/>
        <v>24.99727561550133</v>
      </c>
      <c r="K15" s="20">
        <v>910600</v>
      </c>
      <c r="L15" s="22">
        <v>150000</v>
      </c>
      <c r="M15" s="22">
        <f t="shared" si="4"/>
        <v>16.472655392049198</v>
      </c>
      <c r="N15" s="23">
        <v>582461.39</v>
      </c>
      <c r="O15" s="24"/>
      <c r="P15" s="24">
        <f t="shared" si="0"/>
        <v>0</v>
      </c>
    </row>
    <row r="16" spans="1:16" ht="15.75" x14ac:dyDescent="0.25">
      <c r="A16" s="9" t="s">
        <v>11</v>
      </c>
      <c r="B16" s="18">
        <f t="shared" si="1"/>
        <v>14480200</v>
      </c>
      <c r="C16" s="18">
        <f t="shared" si="2"/>
        <v>3545000</v>
      </c>
      <c r="D16" s="18">
        <f t="shared" si="3"/>
        <v>24.481706053783789</v>
      </c>
      <c r="E16" s="19">
        <f>H16+K16</f>
        <v>14480200</v>
      </c>
      <c r="F16" s="19">
        <f>I16+L16</f>
        <v>3545000</v>
      </c>
      <c r="G16" s="19">
        <f t="shared" si="5"/>
        <v>24.481706053783789</v>
      </c>
      <c r="H16" s="20">
        <v>13598400</v>
      </c>
      <c r="I16" s="21">
        <v>3399000</v>
      </c>
      <c r="J16" s="21">
        <f t="shared" si="6"/>
        <v>24.995587716201907</v>
      </c>
      <c r="K16" s="20">
        <v>881800</v>
      </c>
      <c r="L16" s="22">
        <v>146000</v>
      </c>
      <c r="M16" s="22">
        <f t="shared" si="4"/>
        <v>16.557042413245636</v>
      </c>
      <c r="N16" s="23"/>
      <c r="O16" s="24"/>
      <c r="P16" s="24"/>
    </row>
    <row r="17" spans="1:16" ht="15.75" x14ac:dyDescent="0.25">
      <c r="A17" s="9" t="s">
        <v>12</v>
      </c>
      <c r="B17" s="18">
        <f t="shared" si="1"/>
        <v>13459600</v>
      </c>
      <c r="C17" s="18">
        <f t="shared" si="2"/>
        <v>3094000</v>
      </c>
      <c r="D17" s="18">
        <f t="shared" si="3"/>
        <v>22.987310172664863</v>
      </c>
      <c r="E17" s="19">
        <f>H17+K17</f>
        <v>12639600</v>
      </c>
      <c r="F17" s="19">
        <f>I17+L17</f>
        <v>3094000</v>
      </c>
      <c r="G17" s="19">
        <f t="shared" si="5"/>
        <v>24.47862274122599</v>
      </c>
      <c r="H17" s="20">
        <v>11858000</v>
      </c>
      <c r="I17" s="21">
        <v>2964000</v>
      </c>
      <c r="J17" s="21">
        <f t="shared" si="6"/>
        <v>24.995783437341878</v>
      </c>
      <c r="K17" s="20">
        <v>781600</v>
      </c>
      <c r="L17" s="22">
        <v>130000</v>
      </c>
      <c r="M17" s="22">
        <f t="shared" si="4"/>
        <v>16.632548618219037</v>
      </c>
      <c r="N17" s="23">
        <v>820000</v>
      </c>
      <c r="O17" s="24"/>
      <c r="P17" s="24">
        <f t="shared" si="0"/>
        <v>0</v>
      </c>
    </row>
    <row r="18" spans="1:16" ht="15.75" x14ac:dyDescent="0.25">
      <c r="A18" s="1" t="s">
        <v>19</v>
      </c>
      <c r="B18" s="18">
        <f t="shared" ref="B18:C18" si="7">SUM(B6:B17)</f>
        <v>174847900</v>
      </c>
      <c r="C18" s="18">
        <f t="shared" si="7"/>
        <v>40524750</v>
      </c>
      <c r="D18" s="18">
        <f t="shared" si="3"/>
        <v>23.177144249373313</v>
      </c>
      <c r="E18" s="19">
        <f>SUM(E6:E17)</f>
        <v>165290000</v>
      </c>
      <c r="F18" s="19">
        <f>I18+L18</f>
        <v>40524750</v>
      </c>
      <c r="G18" s="19">
        <f>F18/E18*100</f>
        <v>24.517363421864601</v>
      </c>
      <c r="H18" s="25">
        <f>SUM(H6:H17)</f>
        <v>155731000</v>
      </c>
      <c r="I18" s="25">
        <f>SUM(I6:I17)</f>
        <v>38932750</v>
      </c>
      <c r="J18" s="26">
        <f t="shared" si="6"/>
        <v>25</v>
      </c>
      <c r="K18" s="25">
        <f t="shared" ref="K18:L18" si="8">SUM(K6:K17)</f>
        <v>9559000</v>
      </c>
      <c r="L18" s="25">
        <f t="shared" si="8"/>
        <v>1592000</v>
      </c>
      <c r="M18" s="25">
        <f t="shared" si="4"/>
        <v>16.65446176378282</v>
      </c>
      <c r="N18" s="19">
        <f>SUM(N6:N17)</f>
        <v>9557900</v>
      </c>
      <c r="O18" s="19">
        <f>SUM(O6:O17)</f>
        <v>0</v>
      </c>
      <c r="P18" s="19">
        <f t="shared" si="0"/>
        <v>0</v>
      </c>
    </row>
    <row r="20" spans="1:16" ht="16.5" customHeight="1" x14ac:dyDescent="0.25">
      <c r="A20" s="16" t="s">
        <v>24</v>
      </c>
      <c r="B20" s="16"/>
    </row>
    <row r="21" spans="1:16" x14ac:dyDescent="0.25">
      <c r="A21" t="s">
        <v>25</v>
      </c>
      <c r="C21" s="2" t="s">
        <v>26</v>
      </c>
      <c r="D21" s="2"/>
      <c r="E21" t="s">
        <v>27</v>
      </c>
    </row>
  </sheetData>
  <mergeCells count="9">
    <mergeCell ref="A2:P2"/>
    <mergeCell ref="A20:B20"/>
    <mergeCell ref="C21:D21"/>
    <mergeCell ref="A4:A5"/>
    <mergeCell ref="N4:P4"/>
    <mergeCell ref="B4:D4"/>
    <mergeCell ref="E4:G4"/>
    <mergeCell ref="H4:J4"/>
    <mergeCell ref="K4:M4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2023-05-03T02:31:10Z</cp:lastPrinted>
  <dcterms:created xsi:type="dcterms:W3CDTF">2023-05-03T01:23:59Z</dcterms:created>
  <dcterms:modified xsi:type="dcterms:W3CDTF">2023-05-03T03:20:49Z</dcterms:modified>
</cp:coreProperties>
</file>